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ajames\Desktop\BTFP\Weebly\"/>
    </mc:Choice>
  </mc:AlternateContent>
  <bookViews>
    <workbookView xWindow="0" yWindow="0" windowWidth="13080" windowHeight="6735"/>
  </bookViews>
  <sheets>
    <sheet name="Sheet1" sheetId="1" r:id="rId1"/>
    <sheet name="Sheet2" sheetId="2" r:id="rId2"/>
    <sheet name="Sheet3" sheetId="3" r:id="rId3"/>
  </sheets>
  <definedNames>
    <definedName name="_xlnm.Print_Area" localSheetId="0">Sheet1!$A$1:$I$41</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V17" i="1" l="1"/>
  <c r="W17" i="1"/>
  <c r="I17" i="1"/>
  <c r="J16" i="1"/>
  <c r="X17" i="1"/>
  <c r="V18" i="1"/>
  <c r="X18" i="1"/>
  <c r="V19" i="1"/>
  <c r="X19" i="1"/>
  <c r="V20" i="1"/>
  <c r="X20" i="1"/>
  <c r="V21" i="1"/>
  <c r="X21" i="1"/>
  <c r="V22" i="1"/>
  <c r="X22" i="1"/>
  <c r="V24" i="1"/>
  <c r="X24" i="1"/>
  <c r="V25" i="1"/>
  <c r="X25" i="1"/>
  <c r="V26" i="1"/>
  <c r="X26" i="1"/>
  <c r="V27" i="1"/>
  <c r="X27" i="1"/>
  <c r="V29" i="1"/>
  <c r="X29" i="1"/>
  <c r="V30" i="1"/>
  <c r="X30" i="1"/>
  <c r="V31" i="1"/>
  <c r="X31" i="1"/>
  <c r="V32" i="1"/>
  <c r="X32" i="1"/>
  <c r="V33" i="1"/>
  <c r="X33" i="1"/>
  <c r="V34" i="1"/>
  <c r="X34" i="1"/>
  <c r="V35" i="1"/>
  <c r="X35" i="1"/>
  <c r="V36" i="1"/>
  <c r="X36" i="1"/>
  <c r="X37" i="1"/>
  <c r="V39" i="1"/>
  <c r="Y17" i="1"/>
  <c r="W18" i="1"/>
  <c r="Y18" i="1"/>
  <c r="W19" i="1"/>
  <c r="Y19" i="1"/>
  <c r="W20" i="1"/>
  <c r="Y20" i="1"/>
  <c r="W21" i="1"/>
  <c r="Y21" i="1"/>
  <c r="W22" i="1"/>
  <c r="Y22" i="1"/>
  <c r="W24" i="1"/>
  <c r="Y24" i="1"/>
  <c r="W25" i="1"/>
  <c r="Y25" i="1"/>
  <c r="W26" i="1"/>
  <c r="Y26" i="1"/>
  <c r="W27" i="1"/>
  <c r="Y27" i="1"/>
  <c r="W29" i="1"/>
  <c r="Y29" i="1"/>
  <c r="W30" i="1"/>
  <c r="Y30" i="1"/>
  <c r="W31" i="1"/>
  <c r="Y31" i="1"/>
  <c r="W32" i="1"/>
  <c r="Y32" i="1"/>
  <c r="W33" i="1"/>
  <c r="Y33" i="1"/>
  <c r="Y34" i="1"/>
  <c r="Y35" i="1"/>
  <c r="Y36" i="1"/>
  <c r="Y37" i="1"/>
  <c r="W39" i="1"/>
  <c r="I18" i="1"/>
  <c r="I29" i="1"/>
  <c r="I19" i="1"/>
  <c r="I20" i="1"/>
  <c r="I25" i="1"/>
  <c r="I26" i="1"/>
  <c r="I21" i="1"/>
  <c r="I27" i="1"/>
  <c r="I30" i="1"/>
  <c r="I32" i="1"/>
  <c r="I24" i="1"/>
  <c r="I31" i="1"/>
  <c r="I35" i="1"/>
  <c r="I22" i="1"/>
  <c r="I33" i="1"/>
  <c r="I34" i="1"/>
  <c r="I36" i="1"/>
</calcChain>
</file>

<file path=xl/sharedStrings.xml><?xml version="1.0" encoding="utf-8"?>
<sst xmlns="http://schemas.openxmlformats.org/spreadsheetml/2006/main" count="70" uniqueCount="46">
  <si>
    <t>MONTHLY EXPENSES</t>
  </si>
  <si>
    <t xml:space="preserve">        Net Monthly Income (NMI) </t>
  </si>
  <si>
    <t>Use the chart below to complete your monthly budget.</t>
  </si>
  <si>
    <t xml:space="preserve">$ </t>
  </si>
  <si>
    <t>18% to 24%</t>
  </si>
  <si>
    <t>3% to 24%</t>
  </si>
  <si>
    <t>1% to 5%</t>
  </si>
  <si>
    <t>15% to 19%</t>
  </si>
  <si>
    <t>16% to 20%</t>
  </si>
  <si>
    <t>3% to 7%</t>
  </si>
  <si>
    <t>Budgeting Activity</t>
  </si>
  <si>
    <t>2% to 5%</t>
  </si>
  <si>
    <t>1% to 3%</t>
  </si>
  <si>
    <t>2% to 6%</t>
  </si>
  <si>
    <t>0% to your choice</t>
  </si>
  <si>
    <t>1% to your choice</t>
  </si>
  <si>
    <t xml:space="preserve">No. </t>
  </si>
  <si>
    <t>ACTUAL AMOUNT SPENT PER EXPENSE</t>
  </si>
  <si>
    <t xml:space="preserve">Housing </t>
  </si>
  <si>
    <t>Transportation</t>
  </si>
  <si>
    <t>TOTAL AMOUNT BUDGETED</t>
  </si>
  <si>
    <r>
      <rPr>
        <b/>
        <sz val="12"/>
        <color theme="1"/>
        <rFont val="Times New Roman"/>
      </rPr>
      <t>Step 4:</t>
    </r>
    <r>
      <rPr>
        <sz val="12"/>
        <color theme="1"/>
        <rFont val="Times New Roman"/>
      </rPr>
      <t xml:space="preserve"> Compare and review the amount calculated with the actual amount spent.  </t>
    </r>
  </si>
  <si>
    <t>Savings</t>
  </si>
  <si>
    <t xml:space="preserve">     Gas &amp; Maintenance </t>
  </si>
  <si>
    <t xml:space="preserve">     Auto Insurance </t>
  </si>
  <si>
    <t>Primary Expenses</t>
  </si>
  <si>
    <t xml:space="preserve">     Health Care Coverage  </t>
  </si>
  <si>
    <t xml:space="preserve">     Groceries/Food </t>
  </si>
  <si>
    <t xml:space="preserve">     Clothing </t>
  </si>
  <si>
    <t xml:space="preserve">     Education </t>
  </si>
  <si>
    <t>Secondary Expenses</t>
  </si>
  <si>
    <t xml:space="preserve">     Communication (Cable &amp; Phone)</t>
  </si>
  <si>
    <t xml:space="preserve">     Entertainment  </t>
  </si>
  <si>
    <t xml:space="preserve">     Dining Out </t>
  </si>
  <si>
    <t xml:space="preserve">     Investment </t>
  </si>
  <si>
    <t xml:space="preserve">     Travel </t>
  </si>
  <si>
    <t xml:space="preserve">     Philanthropy </t>
  </si>
  <si>
    <t xml:space="preserve">     Unexpected Costs</t>
  </si>
  <si>
    <t xml:space="preserve">     Miscellaneous </t>
  </si>
  <si>
    <t xml:space="preserve">     Utilities (Electric &amp; Natural Gas)</t>
  </si>
  <si>
    <r>
      <t>SUGGESTED SPENDING RANGE</t>
    </r>
    <r>
      <rPr>
        <sz val="12"/>
        <rFont val="Times New Roman"/>
        <family val="1"/>
      </rPr>
      <t xml:space="preserve"> </t>
    </r>
    <r>
      <rPr>
        <sz val="10"/>
        <rFont val="Times New Roman"/>
        <family val="1"/>
      </rPr>
      <t>(minimum &amp; maximum)</t>
    </r>
  </si>
  <si>
    <t xml:space="preserve">CALCULATED SPENDING RANGE
</t>
  </si>
  <si>
    <t>The purpose of this activity is to help volunteers complete a budget to experience what the students will execute in JA Finance Park. Additionally, this can serve as a tool to assist in creating a personal budget.</t>
  </si>
  <si>
    <r>
      <rPr>
        <b/>
        <sz val="12"/>
        <color theme="1"/>
        <rFont val="Times New Roman"/>
      </rPr>
      <t>Step 1:</t>
    </r>
    <r>
      <rPr>
        <sz val="12"/>
        <color theme="1"/>
        <rFont val="Times New Roman"/>
      </rPr>
      <t xml:space="preserve"> Calculate your Net Monthly Income (NMI) and input the amount in the yellow box. The  'calculated spending range' column will automatically calculate the dollar amount based on your NMI which is the amount of monthly inocme remaining after all deductions have been taken (take-home pay).</t>
    </r>
  </si>
  <si>
    <r>
      <rPr>
        <b/>
        <sz val="12"/>
        <color theme="1"/>
        <rFont val="Times New Roman"/>
      </rPr>
      <t>Step 2</t>
    </r>
    <r>
      <rPr>
        <sz val="12"/>
        <color theme="1"/>
        <rFont val="Times New Roman"/>
      </rPr>
      <t>: Based on the calculated spending ranges, elect how much you wish to budget for each category.</t>
    </r>
  </si>
  <si>
    <r>
      <rPr>
        <b/>
        <sz val="12"/>
        <color theme="1"/>
        <rFont val="Times New Roman"/>
      </rPr>
      <t>Step 3</t>
    </r>
    <r>
      <rPr>
        <sz val="12"/>
        <color theme="1"/>
        <rFont val="Times New Roman"/>
      </rPr>
      <t>: In the 'actual amount spent per expense' column, calculate and input the average amount you would spend per expense in a given month in each box.</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</si>
</sst>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164" formatCode="&quot;$&quot;#,##0.00"/>
    <numFmt numFmtId="165" formatCode="&quot;$&quot;#,##0"/>
  </numFmts>
  <fonts count="18" x14ac:knownFonts="1">
    <font>
      <sz val="11"/>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8"/>
      <color theme="1"/>
      <name val="Garamond"/>
      <family val="1"/>
    </font>
    <font>
      <b/>
      <sz val="14"/>
      <color theme="1"/>
      <name val="Times New Roman"/>
    </font>
    <font>
      <sz val="12"/>
      <color theme="1"/>
      <name val="Times New Roman"/>
    </font>
    <font>
      <sz val="11"/>
      <color theme="1"/>
      <name val="Times New Roman"/>
    </font>
    <font>
      <sz val="11"/>
      <color theme="1"/>
      <name val="Calibri"/>
      <family val="2"/>
      <scheme val="minor"/>
    </font>
    <font>
      <b/>
      <sz val="12"/>
      <color theme="1"/>
      <name val="Times New Roman"/>
    </font>
    <font>
      <b/>
      <sz val="12"/>
      <name val="Times New Roman"/>
      <family val="1"/>
    </font>
    <font>
      <sz val="12"/>
      <name val="Times New Roman"/>
      <family val="1"/>
    </font>
    <font>
      <sz val="10"/>
      <name val="Times New Roman"/>
      <family val="1"/>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b/>
      <sz val="12"/>
      <color theme="0"/>
      <name val="Times New Roman"/>
      <family val="1"/>
    </font>
  </fonts>
  <fills count="7">
    <fill>
      <patternFill patternType="none"/>
    </fill>
    <fill>
      <patternFill patternType="gray125"/>
    </fill>
    <fill>
      <patternFill patternType="solid">
        <fgColor rgb="FFFFFF00"/>
        <bgColor indexed="64"/>
      </patternFill>
    </fill>
    <fill>
      <patternFill patternType="solid">
        <fgColor rgb="FFBABECA"/>
        <bgColor indexed="64"/>
      </patternFill>
    </fill>
    <fill>
      <patternFill patternType="solid">
        <fgColor theme="1"/>
        <bgColor indexed="64"/>
      </patternFill>
    </fill>
    <fill>
      <patternFill patternType="solid">
        <fgColor theme="0" tint="-0.34998626667073579"/>
        <bgColor indexed="64"/>
      </patternFill>
    </fill>
    <fill>
      <patternFill patternType="solid">
        <fgColor theme="0"/>
        <bgColor indexed="64"/>
      </patternFill>
    </fill>
  </fills>
  <borders count="14">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s>
  <cellStyleXfs count="8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8"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71">
    <xf numFmtId="0" fontId="0" fillId="0" borderId="0" xfId="0"/>
    <xf numFmtId="0" fontId="4" fillId="0" borderId="0" xfId="0" applyFont="1" applyAlignment="1">
      <alignment horizontal="right" vertical="center" wrapText="1"/>
    </xf>
    <xf numFmtId="0" fontId="0" fillId="0" borderId="0" xfId="0" applyBorder="1"/>
    <xf numFmtId="0" fontId="5" fillId="0" borderId="0" xfId="0" applyFont="1"/>
    <xf numFmtId="0" fontId="7" fillId="0" borderId="0" xfId="0" applyFont="1"/>
    <xf numFmtId="0" fontId="5" fillId="0" borderId="0" xfId="0" applyFont="1" applyAlignment="1">
      <alignment horizontal="left"/>
    </xf>
    <xf numFmtId="9" fontId="0" fillId="0" borderId="0" xfId="0" applyNumberFormat="1"/>
    <xf numFmtId="9" fontId="0" fillId="0" borderId="0" xfId="19" applyFont="1"/>
    <xf numFmtId="9" fontId="0" fillId="0" borderId="0" xfId="0" applyNumberFormat="1" applyAlignment="1">
      <alignment horizontal="right"/>
    </xf>
    <xf numFmtId="164" fontId="0" fillId="0" borderId="0" xfId="0" applyNumberFormat="1"/>
    <xf numFmtId="42" fontId="0" fillId="0" borderId="0" xfId="0" applyNumberFormat="1"/>
    <xf numFmtId="0" fontId="7" fillId="0" borderId="0" xfId="0" applyFont="1" applyBorder="1" applyAlignment="1">
      <alignment horizontal="center" vertical="center"/>
    </xf>
    <xf numFmtId="0" fontId="10" fillId="0" borderId="2" xfId="0" applyFont="1" applyFill="1" applyBorder="1" applyAlignment="1">
      <alignment horizontal="center" wrapText="1"/>
    </xf>
    <xf numFmtId="164" fontId="13" fillId="0" borderId="9" xfId="0" applyNumberFormat="1" applyFont="1" applyBorder="1"/>
    <xf numFmtId="164" fontId="13" fillId="2" borderId="1" xfId="0" applyNumberFormat="1" applyFont="1" applyFill="1" applyBorder="1" applyAlignment="1">
      <alignment horizontal="center"/>
    </xf>
    <xf numFmtId="165" fontId="13" fillId="0" borderId="2" xfId="0" applyNumberFormat="1" applyFont="1" applyFill="1" applyBorder="1" applyAlignment="1">
      <alignment horizontal="center"/>
    </xf>
    <xf numFmtId="164" fontId="13" fillId="0" borderId="2" xfId="0" applyNumberFormat="1" applyFont="1" applyFill="1" applyBorder="1" applyAlignment="1">
      <alignment horizontal="center" vertical="center"/>
    </xf>
    <xf numFmtId="164" fontId="13" fillId="0" borderId="1" xfId="0" applyNumberFormat="1" applyFont="1" applyFill="1" applyBorder="1" applyAlignment="1">
      <alignment horizontal="left"/>
    </xf>
    <xf numFmtId="165" fontId="13" fillId="0" borderId="7" xfId="0" applyNumberFormat="1" applyFont="1" applyBorder="1" applyAlignment="1">
      <alignment horizontal="center"/>
    </xf>
    <xf numFmtId="164" fontId="13" fillId="0" borderId="2" xfId="0" applyNumberFormat="1" applyFont="1" applyBorder="1" applyAlignment="1">
      <alignment horizontal="center" vertical="center"/>
    </xf>
    <xf numFmtId="164" fontId="13" fillId="0" borderId="1" xfId="0" applyNumberFormat="1" applyFont="1" applyBorder="1" applyAlignment="1">
      <alignment horizontal="left"/>
    </xf>
    <xf numFmtId="165" fontId="13" fillId="0" borderId="8" xfId="0" applyNumberFormat="1" applyFont="1" applyBorder="1" applyAlignment="1">
      <alignment horizontal="center"/>
    </xf>
    <xf numFmtId="165" fontId="13" fillId="0" borderId="7" xfId="0" applyNumberFormat="1" applyFont="1" applyFill="1" applyBorder="1" applyAlignment="1">
      <alignment horizontal="center"/>
    </xf>
    <xf numFmtId="165" fontId="13" fillId="0" borderId="12" xfId="0" applyNumberFormat="1" applyFont="1" applyFill="1" applyBorder="1" applyAlignment="1">
      <alignment horizontal="center"/>
    </xf>
    <xf numFmtId="164" fontId="13" fillId="0" borderId="12" xfId="0" applyNumberFormat="1" applyFont="1" applyFill="1" applyBorder="1" applyAlignment="1">
      <alignment horizontal="center" vertical="center"/>
    </xf>
    <xf numFmtId="164" fontId="13" fillId="0" borderId="13" xfId="0" applyNumberFormat="1" applyFont="1" applyFill="1" applyBorder="1" applyAlignment="1">
      <alignment horizontal="left"/>
    </xf>
    <xf numFmtId="165" fontId="13" fillId="0" borderId="2" xfId="0" applyNumberFormat="1" applyFont="1" applyBorder="1" applyAlignment="1">
      <alignment horizontal="center"/>
    </xf>
    <xf numFmtId="0" fontId="13" fillId="0" borderId="0" xfId="0" applyFont="1"/>
    <xf numFmtId="0" fontId="14" fillId="3" borderId="1" xfId="0" applyFont="1" applyFill="1" applyBorder="1" applyAlignment="1">
      <alignment horizontal="center"/>
    </xf>
    <xf numFmtId="0" fontId="14" fillId="0" borderId="1" xfId="0" applyFont="1" applyBorder="1" applyAlignment="1">
      <alignment horizontal="center"/>
    </xf>
    <xf numFmtId="0" fontId="14" fillId="0" borderId="8" xfId="0" applyFont="1" applyBorder="1" applyAlignment="1">
      <alignment horizontal="center"/>
    </xf>
    <xf numFmtId="0" fontId="10" fillId="6"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7" fillId="0" borderId="0" xfId="0" applyFont="1" applyBorder="1" applyAlignment="1">
      <alignment horizontal="left" vertical="center" wrapText="1"/>
    </xf>
    <xf numFmtId="0" fontId="10" fillId="3" borderId="2" xfId="0" applyFont="1" applyFill="1" applyBorder="1" applyAlignment="1"/>
    <xf numFmtId="0" fontId="10" fillId="3" borderId="3" xfId="0" applyFont="1" applyFill="1" applyBorder="1" applyAlignment="1"/>
    <xf numFmtId="0" fontId="10" fillId="3" borderId="4" xfId="0" applyFont="1" applyFill="1" applyBorder="1" applyAlignment="1"/>
    <xf numFmtId="0" fontId="11" fillId="0" borderId="7" xfId="0" applyFont="1" applyFill="1" applyBorder="1" applyAlignment="1"/>
    <xf numFmtId="0" fontId="11" fillId="0" borderId="6" xfId="0" applyFont="1" applyFill="1" applyBorder="1" applyAlignment="1"/>
    <xf numFmtId="0" fontId="11" fillId="0" borderId="5" xfId="0" applyFont="1" applyFill="1" applyBorder="1" applyAlignment="1"/>
    <xf numFmtId="0" fontId="11" fillId="0" borderId="2" xfId="0" applyFont="1" applyFill="1" applyBorder="1" applyAlignment="1"/>
    <xf numFmtId="0" fontId="10" fillId="0" borderId="3" xfId="0" applyFont="1" applyFill="1" applyBorder="1" applyAlignment="1"/>
    <xf numFmtId="0" fontId="10" fillId="0" borderId="4" xfId="0" applyFont="1" applyFill="1" applyBorder="1" applyAlignment="1"/>
    <xf numFmtId="0" fontId="11" fillId="0" borderId="3" xfId="0" applyFont="1" applyFill="1" applyBorder="1" applyAlignment="1"/>
    <xf numFmtId="0" fontId="11" fillId="0" borderId="4" xfId="0" applyFont="1" applyFill="1" applyBorder="1" applyAlignment="1"/>
    <xf numFmtId="0" fontId="10" fillId="3" borderId="7" xfId="0" applyFont="1" applyFill="1" applyBorder="1" applyAlignment="1"/>
    <xf numFmtId="0" fontId="10" fillId="3" borderId="6" xfId="0" applyFont="1" applyFill="1" applyBorder="1" applyAlignment="1"/>
    <xf numFmtId="0" fontId="10" fillId="3" borderId="5" xfId="0" applyFont="1" applyFill="1" applyBorder="1" applyAlignment="1"/>
    <xf numFmtId="0" fontId="13" fillId="0" borderId="0" xfId="0" applyFont="1" applyAlignment="1">
      <alignment horizontal="left" vertical="center" wrapText="1"/>
    </xf>
    <xf numFmtId="0" fontId="15" fillId="0" borderId="0" xfId="0" applyFont="1" applyBorder="1" applyAlignment="1">
      <alignment horizontal="center" vertical="center"/>
    </xf>
    <xf numFmtId="0" fontId="16" fillId="0" borderId="0" xfId="0" applyFont="1" applyBorder="1" applyAlignment="1">
      <alignment horizontal="center" vertical="center"/>
    </xf>
    <xf numFmtId="0" fontId="14" fillId="5" borderId="10" xfId="0" applyFont="1" applyFill="1" applyBorder="1" applyAlignment="1">
      <alignment horizontal="center" vertical="center"/>
    </xf>
    <xf numFmtId="0" fontId="14" fillId="5" borderId="11"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5" xfId="0" applyFont="1" applyFill="1" applyBorder="1" applyAlignment="1">
      <alignment horizontal="center" vertical="center"/>
    </xf>
    <xf numFmtId="0" fontId="13" fillId="0" borderId="9" xfId="0" applyFont="1" applyBorder="1" applyAlignment="1">
      <alignment horizontal="center"/>
    </xf>
    <xf numFmtId="0" fontId="13" fillId="0" borderId="8" xfId="0" applyFont="1" applyBorder="1" applyAlignment="1">
      <alignment horizont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4" fillId="3" borderId="2" xfId="0" applyFont="1" applyFill="1" applyBorder="1" applyAlignment="1"/>
    <xf numFmtId="0" fontId="14" fillId="3" borderId="3" xfId="0" applyFont="1" applyFill="1" applyBorder="1" applyAlignment="1"/>
    <xf numFmtId="0" fontId="14" fillId="3" borderId="4" xfId="0" applyFont="1" applyFill="1" applyBorder="1" applyAlignment="1"/>
    <xf numFmtId="0" fontId="17" fillId="4" borderId="2" xfId="0" applyFont="1" applyFill="1" applyBorder="1" applyAlignment="1">
      <alignment horizontal="center" vertical="center"/>
    </xf>
    <xf numFmtId="0" fontId="17" fillId="4" borderId="3" xfId="0" applyFont="1" applyFill="1" applyBorder="1" applyAlignment="1">
      <alignment horizontal="center" vertical="center"/>
    </xf>
    <xf numFmtId="0" fontId="10" fillId="3" borderId="2" xfId="0" applyFont="1" applyFill="1" applyBorder="1" applyAlignment="1">
      <alignment horizontal="left"/>
    </xf>
    <xf numFmtId="0" fontId="10" fillId="3" borderId="3" xfId="0" applyFont="1" applyFill="1" applyBorder="1" applyAlignment="1">
      <alignment horizontal="left"/>
    </xf>
    <xf numFmtId="0" fontId="10" fillId="3" borderId="4" xfId="0" applyFont="1" applyFill="1" applyBorder="1" applyAlignment="1">
      <alignment horizontal="left"/>
    </xf>
  </cellXfs>
  <cellStyles count="8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Normal" xfId="0" builtinId="0"/>
    <cellStyle name="Percent" xfId="19" builtinId="5"/>
  </cellStyles>
  <dxfs count="0"/>
  <tableStyles count="0" defaultTableStyle="TableStyleMedium2" defaultPivotStyle="PivotStyleLight16"/>
  <colors>
    <mruColors>
      <color rgb="FF9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438150</xdr:colOff>
      <xdr:row>0</xdr:row>
      <xdr:rowOff>133350</xdr:rowOff>
    </xdr:from>
    <xdr:to>
      <xdr:col>7</xdr:col>
      <xdr:colOff>697592</xdr:colOff>
      <xdr:row>4</xdr:row>
      <xdr:rowOff>58964</xdr:rowOff>
    </xdr:to>
    <xdr:pic>
      <xdr:nvPicPr>
        <xdr:cNvPr id="9" name="Picture 8"/>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133350"/>
          <a:ext cx="5848350" cy="8128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A54"/>
  <sheetViews>
    <sheetView tabSelected="1" view="pageLayout" topLeftCell="A10" zoomScale="70" zoomScalePageLayoutView="70" workbookViewId="0">
      <selection activeCell="J17" sqref="J17"/>
    </sheetView>
  </sheetViews>
  <sheetFormatPr defaultColWidth="8.85546875" defaultRowHeight="15" x14ac:dyDescent="0.25"/>
  <cols>
    <col min="1" max="1" width="16" bestFit="1" customWidth="1"/>
    <col min="2" max="4" width="9.140625" customWidth="1"/>
    <col min="5" max="5" width="2.42578125" customWidth="1"/>
    <col min="6" max="6" width="8.85546875" hidden="1" customWidth="1"/>
    <col min="7" max="7" width="27.140625" customWidth="1"/>
    <col min="8" max="8" width="22.7109375" customWidth="1"/>
    <col min="9" max="9" width="22.85546875" customWidth="1"/>
    <col min="10" max="10" width="26.7109375" customWidth="1"/>
    <col min="11" max="11" width="29" hidden="1" customWidth="1"/>
    <col min="12" max="18" width="8.85546875" hidden="1" customWidth="1"/>
    <col min="21" max="21" width="8.85546875" customWidth="1"/>
    <col min="22" max="22" width="9.140625" hidden="1" customWidth="1"/>
    <col min="23" max="23" width="9.85546875" hidden="1" customWidth="1"/>
    <col min="24" max="24" width="9.140625" hidden="1" customWidth="1"/>
    <col min="25" max="25" width="8.85546875" hidden="1" customWidth="1"/>
    <col min="26" max="26" width="9.85546875" hidden="1" customWidth="1"/>
    <col min="27" max="28" width="0" hidden="1" customWidth="1"/>
  </cols>
  <sheetData>
    <row r="3" spans="1:19" ht="43.5" customHeight="1" x14ac:dyDescent="0.25">
      <c r="J3" s="1" t="s">
        <v>10</v>
      </c>
      <c r="K3" s="1"/>
    </row>
    <row r="4" spans="1:19" ht="23.25" x14ac:dyDescent="0.25">
      <c r="J4" s="1"/>
      <c r="K4" s="1"/>
    </row>
    <row r="6" spans="1:19" ht="18.75" x14ac:dyDescent="0.3">
      <c r="G6" s="3" t="s">
        <v>2</v>
      </c>
    </row>
    <row r="7" spans="1:19" ht="18" customHeight="1" x14ac:dyDescent="0.25">
      <c r="A7" s="34" t="s">
        <v>42</v>
      </c>
      <c r="B7" s="34"/>
      <c r="C7" s="34"/>
      <c r="D7" s="34"/>
      <c r="E7" s="34"/>
      <c r="F7" s="34"/>
      <c r="G7" s="34"/>
      <c r="H7" s="34"/>
      <c r="I7" s="34"/>
      <c r="J7" s="34"/>
    </row>
    <row r="8" spans="1:19" ht="18" customHeight="1" x14ac:dyDescent="0.25">
      <c r="A8" s="34"/>
      <c r="B8" s="34"/>
      <c r="C8" s="34"/>
      <c r="D8" s="34"/>
      <c r="E8" s="34"/>
      <c r="F8" s="34"/>
      <c r="G8" s="34"/>
      <c r="H8" s="34"/>
      <c r="I8" s="34"/>
      <c r="J8" s="34"/>
    </row>
    <row r="9" spans="1:19" ht="8.1" customHeight="1" x14ac:dyDescent="0.25">
      <c r="A9" s="34"/>
      <c r="B9" s="34"/>
      <c r="C9" s="34"/>
      <c r="D9" s="34"/>
      <c r="E9" s="34"/>
      <c r="F9" s="34"/>
      <c r="G9" s="34"/>
      <c r="H9" s="34"/>
      <c r="I9" s="34"/>
      <c r="J9" s="34"/>
    </row>
    <row r="10" spans="1:19" ht="33" customHeight="1" x14ac:dyDescent="0.25">
      <c r="A10" s="51" t="s">
        <v>43</v>
      </c>
      <c r="B10" s="34"/>
      <c r="C10" s="34"/>
      <c r="D10" s="34"/>
      <c r="E10" s="34"/>
      <c r="F10" s="34"/>
      <c r="G10" s="34"/>
      <c r="H10" s="34"/>
      <c r="I10" s="34"/>
      <c r="J10" s="34"/>
    </row>
    <row r="11" spans="1:19" ht="26.1" customHeight="1" x14ac:dyDescent="0.25">
      <c r="A11" s="51" t="s">
        <v>44</v>
      </c>
      <c r="B11" s="34"/>
      <c r="C11" s="34"/>
      <c r="D11" s="34"/>
      <c r="E11" s="34"/>
      <c r="F11" s="34"/>
      <c r="G11" s="34"/>
      <c r="H11" s="34"/>
      <c r="I11" s="34"/>
      <c r="J11" s="34"/>
    </row>
    <row r="12" spans="1:19" ht="30.75" customHeight="1" x14ac:dyDescent="0.25">
      <c r="A12" s="51" t="s">
        <v>45</v>
      </c>
      <c r="B12" s="34"/>
      <c r="C12" s="34"/>
      <c r="D12" s="34"/>
      <c r="E12" s="34"/>
      <c r="F12" s="34"/>
      <c r="G12" s="34"/>
      <c r="H12" s="34"/>
      <c r="I12" s="34"/>
      <c r="J12" s="34"/>
    </row>
    <row r="13" spans="1:19" ht="27" customHeight="1" x14ac:dyDescent="0.25">
      <c r="A13" s="35" t="s">
        <v>21</v>
      </c>
      <c r="B13" s="36"/>
      <c r="C13" s="36"/>
      <c r="D13" s="36"/>
      <c r="E13" s="36"/>
      <c r="F13" s="36"/>
      <c r="G13" s="36"/>
      <c r="H13" s="36"/>
      <c r="I13" s="36"/>
      <c r="J13" s="36"/>
      <c r="K13" s="36"/>
      <c r="L13" s="36"/>
      <c r="M13" s="36"/>
      <c r="N13" s="36"/>
      <c r="O13" s="36"/>
      <c r="P13" s="36"/>
      <c r="Q13" s="36"/>
      <c r="R13" s="36"/>
    </row>
    <row r="14" spans="1:19" ht="18" customHeight="1" thickBot="1" x14ac:dyDescent="0.3">
      <c r="S14" s="2"/>
    </row>
    <row r="15" spans="1:19" ht="48" customHeight="1" thickBot="1" x14ac:dyDescent="0.3">
      <c r="A15" s="32" t="s">
        <v>16</v>
      </c>
      <c r="B15" s="60" t="s">
        <v>0</v>
      </c>
      <c r="C15" s="61"/>
      <c r="D15" s="61"/>
      <c r="E15" s="61"/>
      <c r="F15" s="61"/>
      <c r="G15" s="62"/>
      <c r="H15" s="12" t="s">
        <v>40</v>
      </c>
      <c r="I15" s="33" t="s">
        <v>41</v>
      </c>
      <c r="J15" s="31" t="s">
        <v>17</v>
      </c>
    </row>
    <row r="16" spans="1:19" ht="18" customHeight="1" thickBot="1" x14ac:dyDescent="0.3">
      <c r="A16" s="66" t="s">
        <v>1</v>
      </c>
      <c r="B16" s="67"/>
      <c r="C16" s="67"/>
      <c r="D16" s="67"/>
      <c r="E16" s="67"/>
      <c r="F16" s="67"/>
      <c r="G16" s="67"/>
      <c r="H16" s="67"/>
      <c r="I16" s="14">
        <v>2000</v>
      </c>
      <c r="J16" s="13">
        <f>$I$16-SUM(J17:J36)</f>
        <v>2000</v>
      </c>
    </row>
    <row r="17" spans="1:27" ht="18" customHeight="1" thickBot="1" x14ac:dyDescent="0.3">
      <c r="A17" s="28">
        <v>1</v>
      </c>
      <c r="B17" s="63" t="s">
        <v>18</v>
      </c>
      <c r="C17" s="64"/>
      <c r="D17" s="64"/>
      <c r="E17" s="64"/>
      <c r="F17" s="64"/>
      <c r="G17" s="65"/>
      <c r="H17" s="15" t="s">
        <v>4</v>
      </c>
      <c r="I17" s="16" t="str">
        <f>"$"&amp;$I$16*V17&amp;" - $"&amp;$I$16*W17</f>
        <v>$360 - $480</v>
      </c>
      <c r="J17" s="17" t="s">
        <v>3</v>
      </c>
      <c r="V17" s="6">
        <f>VALUE(LEFT(H17,3))</f>
        <v>0.18</v>
      </c>
      <c r="W17" s="6">
        <f>VALUE(RIGHT(H17,3))</f>
        <v>0.24</v>
      </c>
      <c r="X17" s="9">
        <f t="shared" ref="X17:X36" si="0">$I$16*V17</f>
        <v>360</v>
      </c>
      <c r="Y17" s="9">
        <f t="shared" ref="Y17:Y36" si="1">$I$16*W17</f>
        <v>480</v>
      </c>
    </row>
    <row r="18" spans="1:27" ht="18" customHeight="1" thickBot="1" x14ac:dyDescent="0.3">
      <c r="A18" s="29"/>
      <c r="B18" s="43" t="s">
        <v>39</v>
      </c>
      <c r="C18" s="46"/>
      <c r="D18" s="46"/>
      <c r="E18" s="46"/>
      <c r="F18" s="46"/>
      <c r="G18" s="47"/>
      <c r="H18" s="18" t="s">
        <v>5</v>
      </c>
      <c r="I18" s="19" t="str">
        <f>"$"&amp;$I$16*V18&amp;" - $"&amp;$I$16*W18</f>
        <v>$60 - $480</v>
      </c>
      <c r="J18" s="20" t="s">
        <v>3</v>
      </c>
      <c r="V18" s="7">
        <f>VALUE(LEFT(H18,2))</f>
        <v>0.03</v>
      </c>
      <c r="W18" s="7">
        <f>VALUE(RIGHT(H18,3))</f>
        <v>0.24</v>
      </c>
      <c r="X18" s="9">
        <f t="shared" si="0"/>
        <v>60</v>
      </c>
      <c r="Y18" s="9">
        <f t="shared" si="1"/>
        <v>480</v>
      </c>
    </row>
    <row r="19" spans="1:27" ht="18" customHeight="1" thickBot="1" x14ac:dyDescent="0.3">
      <c r="A19" s="29"/>
      <c r="B19" s="43" t="s">
        <v>38</v>
      </c>
      <c r="C19" s="46"/>
      <c r="D19" s="46"/>
      <c r="E19" s="46"/>
      <c r="F19" s="46"/>
      <c r="G19" s="47"/>
      <c r="H19" s="21" t="s">
        <v>6</v>
      </c>
      <c r="I19" s="19" t="str">
        <f>"$"&amp;$I$16*V20&amp;" - $"&amp;$I$16*W20</f>
        <v>$20 - $100</v>
      </c>
      <c r="J19" s="20" t="s">
        <v>3</v>
      </c>
      <c r="V19" s="7">
        <f>VALUE(LEFT(H29,2))</f>
        <v>0.01</v>
      </c>
      <c r="W19" s="7">
        <f>VALUE(RIGHT(H29,2))</f>
        <v>0.05</v>
      </c>
      <c r="X19" s="9">
        <f t="shared" si="0"/>
        <v>20</v>
      </c>
      <c r="Y19" s="9">
        <f t="shared" si="1"/>
        <v>100</v>
      </c>
    </row>
    <row r="20" spans="1:27" ht="18" customHeight="1" thickBot="1" x14ac:dyDescent="0.3">
      <c r="A20" s="28">
        <v>2</v>
      </c>
      <c r="B20" s="48" t="s">
        <v>19</v>
      </c>
      <c r="C20" s="49"/>
      <c r="D20" s="49"/>
      <c r="E20" s="49"/>
      <c r="F20" s="49"/>
      <c r="G20" s="50"/>
      <c r="H20" s="15" t="s">
        <v>7</v>
      </c>
      <c r="I20" s="16" t="str">
        <f>"$"&amp;$I$16*V21&amp;" - $"&amp;$I$16*W21</f>
        <v>$300 - $380</v>
      </c>
      <c r="J20" s="17" t="s">
        <v>3</v>
      </c>
      <c r="V20" s="7">
        <f>VALUE(LEFT(H19,2))</f>
        <v>0.01</v>
      </c>
      <c r="W20" s="7">
        <f>VALUE(RIGHT(H19,2))</f>
        <v>0.05</v>
      </c>
      <c r="X20" s="9">
        <f t="shared" si="0"/>
        <v>20</v>
      </c>
      <c r="Y20" s="9">
        <f t="shared" si="1"/>
        <v>100</v>
      </c>
    </row>
    <row r="21" spans="1:27" ht="18" customHeight="1" thickBot="1" x14ac:dyDescent="0.3">
      <c r="A21" s="29"/>
      <c r="B21" s="43" t="s">
        <v>24</v>
      </c>
      <c r="C21" s="46"/>
      <c r="D21" s="46"/>
      <c r="E21" s="46"/>
      <c r="F21" s="46"/>
      <c r="G21" s="47"/>
      <c r="H21" s="22" t="s">
        <v>9</v>
      </c>
      <c r="I21" s="16" t="str">
        <f>"$"&amp;$I$16*V25&amp;" - $"&amp;$I$16*W25</f>
        <v>$60 - $140</v>
      </c>
      <c r="J21" s="17" t="s">
        <v>3</v>
      </c>
      <c r="V21" s="6">
        <f>VALUE(LEFT(H20,3))</f>
        <v>0.15</v>
      </c>
      <c r="W21" s="6">
        <f>VALUE(RIGHT(H20,3))</f>
        <v>0.19</v>
      </c>
      <c r="X21" s="9">
        <f t="shared" si="0"/>
        <v>300</v>
      </c>
      <c r="Y21" s="9">
        <f t="shared" si="1"/>
        <v>380</v>
      </c>
    </row>
    <row r="22" spans="1:27" ht="18" customHeight="1" thickBot="1" x14ac:dyDescent="0.3">
      <c r="A22" s="29"/>
      <c r="B22" s="43" t="s">
        <v>23</v>
      </c>
      <c r="C22" s="46"/>
      <c r="D22" s="46"/>
      <c r="E22" s="46"/>
      <c r="F22" s="46"/>
      <c r="G22" s="47"/>
      <c r="H22" s="18" t="s">
        <v>9</v>
      </c>
      <c r="I22" s="19" t="str">
        <f>"$"&amp;$I$16*V33&amp;" - $"&amp;$I$16*W33</f>
        <v>$60 - $140</v>
      </c>
      <c r="J22" s="20" t="s">
        <v>3</v>
      </c>
      <c r="V22" s="6">
        <f>VALUE(LEFT(H25,3))</f>
        <v>0.16</v>
      </c>
      <c r="W22" s="6">
        <f>VALUE(RIGHT(H25,3))</f>
        <v>0.2</v>
      </c>
      <c r="X22" s="9">
        <f t="shared" si="0"/>
        <v>320</v>
      </c>
      <c r="Y22" s="9">
        <f t="shared" si="1"/>
        <v>400</v>
      </c>
    </row>
    <row r="23" spans="1:27" ht="18" customHeight="1" thickBot="1" x14ac:dyDescent="0.3">
      <c r="A23" s="28">
        <v>3</v>
      </c>
      <c r="B23" s="68" t="s">
        <v>25</v>
      </c>
      <c r="C23" s="69"/>
      <c r="D23" s="69"/>
      <c r="E23" s="69"/>
      <c r="F23" s="69"/>
      <c r="G23" s="70"/>
      <c r="H23" s="23"/>
      <c r="I23" s="24"/>
      <c r="J23" s="25"/>
      <c r="V23" s="6"/>
      <c r="W23" s="6"/>
      <c r="X23" s="9"/>
      <c r="Y23" s="9"/>
    </row>
    <row r="24" spans="1:27" ht="18" customHeight="1" thickBot="1" x14ac:dyDescent="0.3">
      <c r="A24" s="30"/>
      <c r="B24" s="43" t="s">
        <v>26</v>
      </c>
      <c r="C24" s="46"/>
      <c r="D24" s="46"/>
      <c r="E24" s="46"/>
      <c r="F24" s="46"/>
      <c r="G24" s="47"/>
      <c r="H24" s="26" t="s">
        <v>13</v>
      </c>
      <c r="I24" s="19" t="str">
        <f>"$"&amp;$I$16*V30&amp;" - $"&amp;$I$16*W30</f>
        <v>$40 - $120</v>
      </c>
      <c r="J24" s="20" t="s">
        <v>3</v>
      </c>
      <c r="V24" s="7">
        <f>VALUE(LEFT(H26,2))</f>
        <v>0.03</v>
      </c>
      <c r="W24" s="7">
        <f>VALUE(RIGHT(H26,2))</f>
        <v>7.0000000000000007E-2</v>
      </c>
      <c r="X24" s="9">
        <f t="shared" si="0"/>
        <v>60</v>
      </c>
      <c r="Y24" s="9">
        <f t="shared" si="1"/>
        <v>140</v>
      </c>
    </row>
    <row r="25" spans="1:27" ht="18" customHeight="1" thickBot="1" x14ac:dyDescent="0.3">
      <c r="A25" s="29"/>
      <c r="B25" s="43" t="s">
        <v>27</v>
      </c>
      <c r="C25" s="46"/>
      <c r="D25" s="46"/>
      <c r="E25" s="46"/>
      <c r="F25" s="46"/>
      <c r="G25" s="47"/>
      <c r="H25" s="18" t="s">
        <v>8</v>
      </c>
      <c r="I25" s="19" t="str">
        <f>"$"&amp;$I$16*V22&amp;" - $"&amp;$I$16*W22</f>
        <v>$320 - $400</v>
      </c>
      <c r="J25" s="20" t="s">
        <v>3</v>
      </c>
      <c r="V25" s="7">
        <f>VALUE(LEFT(H21,2))</f>
        <v>0.03</v>
      </c>
      <c r="W25" s="7">
        <f>VALUE(RIGHT(H21,2))</f>
        <v>7.0000000000000007E-2</v>
      </c>
      <c r="X25" s="9">
        <f t="shared" si="0"/>
        <v>60</v>
      </c>
      <c r="Y25" s="9">
        <f t="shared" si="1"/>
        <v>140</v>
      </c>
    </row>
    <row r="26" spans="1:27" ht="18" customHeight="1" thickBot="1" x14ac:dyDescent="0.3">
      <c r="A26" s="29"/>
      <c r="B26" s="40" t="s">
        <v>28</v>
      </c>
      <c r="C26" s="41"/>
      <c r="D26" s="41"/>
      <c r="E26" s="41"/>
      <c r="F26" s="41"/>
      <c r="G26" s="42"/>
      <c r="H26" s="26" t="s">
        <v>9</v>
      </c>
      <c r="I26" s="19" t="str">
        <f>"$"&amp;$I$16*V24&amp;" - $"&amp;$I$16*W24</f>
        <v>$60 - $140</v>
      </c>
      <c r="J26" s="20" t="s">
        <v>3</v>
      </c>
      <c r="V26" s="7">
        <f>VALUE(LEFT(H27,2))</f>
        <v>0.01</v>
      </c>
      <c r="W26" s="7">
        <f>VALUE(RIGHT(H27,2))</f>
        <v>0.05</v>
      </c>
      <c r="X26" s="9">
        <f t="shared" si="0"/>
        <v>20</v>
      </c>
      <c r="Y26" s="9">
        <f t="shared" si="1"/>
        <v>100</v>
      </c>
      <c r="AA26" s="2"/>
    </row>
    <row r="27" spans="1:27" ht="18" customHeight="1" thickBot="1" x14ac:dyDescent="0.3">
      <c r="A27" s="29"/>
      <c r="B27" s="40" t="s">
        <v>29</v>
      </c>
      <c r="C27" s="41"/>
      <c r="D27" s="41"/>
      <c r="E27" s="41"/>
      <c r="F27" s="41"/>
      <c r="G27" s="42"/>
      <c r="H27" s="26" t="s">
        <v>6</v>
      </c>
      <c r="I27" s="19" t="str">
        <f>"$"&amp;$I$16*V26&amp;" - $"&amp;$I$16*W26</f>
        <v>$20 - $100</v>
      </c>
      <c r="J27" s="20" t="s">
        <v>3</v>
      </c>
      <c r="V27" s="7">
        <f>VALUE(LEFT(H30,2))</f>
        <v>0.02</v>
      </c>
      <c r="W27" s="7">
        <f>VALUE(RIGHT(H30,2))</f>
        <v>0.05</v>
      </c>
      <c r="X27" s="9">
        <f t="shared" si="0"/>
        <v>40</v>
      </c>
      <c r="Y27" s="9">
        <f t="shared" si="1"/>
        <v>100</v>
      </c>
    </row>
    <row r="28" spans="1:27" ht="18" customHeight="1" thickBot="1" x14ac:dyDescent="0.3">
      <c r="A28" s="28">
        <v>4</v>
      </c>
      <c r="B28" s="68" t="s">
        <v>30</v>
      </c>
      <c r="C28" s="69"/>
      <c r="D28" s="69"/>
      <c r="E28" s="69"/>
      <c r="F28" s="69"/>
      <c r="G28" s="70"/>
      <c r="H28" s="15"/>
      <c r="I28" s="16"/>
      <c r="J28" s="17"/>
      <c r="V28" s="7"/>
      <c r="W28" s="7"/>
      <c r="X28" s="9"/>
      <c r="Y28" s="9"/>
    </row>
    <row r="29" spans="1:27" ht="18.75" customHeight="1" thickBot="1" x14ac:dyDescent="0.3">
      <c r="A29" s="29"/>
      <c r="B29" s="43" t="s">
        <v>31</v>
      </c>
      <c r="C29" s="46"/>
      <c r="D29" s="46"/>
      <c r="E29" s="46"/>
      <c r="F29" s="46"/>
      <c r="G29" s="47"/>
      <c r="H29" s="26" t="s">
        <v>6</v>
      </c>
      <c r="I29" s="19" t="str">
        <f>"$"&amp;$I$16*V19&amp;" - $"&amp;$I$16*W19</f>
        <v>$20 - $100</v>
      </c>
      <c r="J29" s="20" t="s">
        <v>3</v>
      </c>
      <c r="V29" s="7">
        <f>VALUE(LEFT(H32,2))</f>
        <v>0.01</v>
      </c>
      <c r="W29" s="7">
        <f>VALUE(RIGHT(H32,2))</f>
        <v>0.03</v>
      </c>
      <c r="X29" s="9">
        <f t="shared" si="0"/>
        <v>20</v>
      </c>
      <c r="Y29" s="9">
        <f t="shared" si="1"/>
        <v>60</v>
      </c>
    </row>
    <row r="30" spans="1:27" ht="18" customHeight="1" thickBot="1" x14ac:dyDescent="0.3">
      <c r="A30" s="29"/>
      <c r="B30" s="43" t="s">
        <v>32</v>
      </c>
      <c r="C30" s="46"/>
      <c r="D30" s="46"/>
      <c r="E30" s="46"/>
      <c r="F30" s="46"/>
      <c r="G30" s="47"/>
      <c r="H30" s="18" t="s">
        <v>11</v>
      </c>
      <c r="I30" s="19" t="str">
        <f>"$"&amp;$I$16*V27&amp;" - $"&amp;$I$16*W27</f>
        <v>$40 - $100</v>
      </c>
      <c r="J30" s="20" t="s">
        <v>3</v>
      </c>
      <c r="V30" s="7">
        <f>VALUE(LEFT(H24,2))</f>
        <v>0.02</v>
      </c>
      <c r="W30" s="7">
        <f>VALUE(RIGHT(H24,2))</f>
        <v>0.06</v>
      </c>
      <c r="X30" s="9">
        <f t="shared" si="0"/>
        <v>40</v>
      </c>
      <c r="Y30" s="9">
        <f t="shared" si="1"/>
        <v>120</v>
      </c>
    </row>
    <row r="31" spans="1:27" ht="18" customHeight="1" thickBot="1" x14ac:dyDescent="0.3">
      <c r="A31" s="29"/>
      <c r="B31" s="43" t="s">
        <v>33</v>
      </c>
      <c r="C31" s="46"/>
      <c r="D31" s="46"/>
      <c r="E31" s="46"/>
      <c r="F31" s="46"/>
      <c r="G31" s="47"/>
      <c r="H31" s="18" t="s">
        <v>6</v>
      </c>
      <c r="I31" s="19" t="str">
        <f>"$"&amp;$I$16*V31&amp;" - $"&amp;$I$16*W31</f>
        <v>$20 - $100</v>
      </c>
      <c r="J31" s="20" t="s">
        <v>3</v>
      </c>
      <c r="V31" s="7">
        <f t="shared" ref="V31:V36" si="2">VALUE(LEFT(H31,2))</f>
        <v>0.01</v>
      </c>
      <c r="W31" s="7">
        <f t="shared" ref="W31" si="3">VALUE(RIGHT(H31,2))</f>
        <v>0.05</v>
      </c>
      <c r="X31" s="9">
        <f t="shared" si="0"/>
        <v>20</v>
      </c>
      <c r="Y31" s="9">
        <f t="shared" si="1"/>
        <v>100</v>
      </c>
    </row>
    <row r="32" spans="1:27" ht="18" customHeight="1" thickBot="1" x14ac:dyDescent="0.3">
      <c r="A32" s="29"/>
      <c r="B32" s="40" t="s">
        <v>35</v>
      </c>
      <c r="C32" s="41"/>
      <c r="D32" s="41"/>
      <c r="E32" s="41"/>
      <c r="F32" s="41"/>
      <c r="G32" s="42"/>
      <c r="H32" s="26" t="s">
        <v>12</v>
      </c>
      <c r="I32" s="19" t="str">
        <f>"$"&amp;$I$16*V29&amp;" - $"&amp;$I$16*W29</f>
        <v>$20 - $60</v>
      </c>
      <c r="J32" s="20" t="s">
        <v>3</v>
      </c>
      <c r="V32" s="7">
        <f>VALUE(LEFT(H35,2))</f>
        <v>0.03</v>
      </c>
      <c r="W32" s="7">
        <f>VALUE(RIGHT(H35,2))</f>
        <v>7.0000000000000007E-2</v>
      </c>
      <c r="X32" s="9">
        <f t="shared" si="0"/>
        <v>60</v>
      </c>
      <c r="Y32" s="9">
        <f t="shared" si="1"/>
        <v>140</v>
      </c>
    </row>
    <row r="33" spans="1:25" ht="18" customHeight="1" thickBot="1" x14ac:dyDescent="0.3">
      <c r="A33" s="29"/>
      <c r="B33" s="40" t="s">
        <v>36</v>
      </c>
      <c r="C33" s="41"/>
      <c r="D33" s="41"/>
      <c r="E33" s="41"/>
      <c r="F33" s="41"/>
      <c r="G33" s="42"/>
      <c r="H33" s="26" t="s">
        <v>14</v>
      </c>
      <c r="I33" s="19" t="str">
        <f>"$"&amp;$I$16*V34&amp;" - $"&amp;$I$16*W34</f>
        <v>$0 - $100</v>
      </c>
      <c r="J33" s="20" t="s">
        <v>3</v>
      </c>
      <c r="V33" s="7">
        <f>VALUE(LEFT(H22,2))</f>
        <v>0.03</v>
      </c>
      <c r="W33" s="7">
        <f>VALUE(RIGHT(H22,2))</f>
        <v>7.0000000000000007E-2</v>
      </c>
      <c r="X33" s="9">
        <f t="shared" si="0"/>
        <v>60</v>
      </c>
      <c r="Y33" s="9">
        <f t="shared" si="1"/>
        <v>140</v>
      </c>
    </row>
    <row r="34" spans="1:25" ht="18" customHeight="1" thickBot="1" x14ac:dyDescent="0.3">
      <c r="A34" s="28">
        <v>5</v>
      </c>
      <c r="B34" s="37" t="s">
        <v>22</v>
      </c>
      <c r="C34" s="38"/>
      <c r="D34" s="38"/>
      <c r="E34" s="38"/>
      <c r="F34" s="38"/>
      <c r="G34" s="39"/>
      <c r="H34" s="22" t="s">
        <v>15</v>
      </c>
      <c r="I34" s="16" t="str">
        <f>"$"&amp;$I$16*V35&amp;" - $"&amp;$I$16*W35</f>
        <v>$20 - $2000</v>
      </c>
      <c r="J34" s="17" t="s">
        <v>3</v>
      </c>
      <c r="V34" s="7">
        <f>VALUE(LEFT(H33,2))</f>
        <v>0</v>
      </c>
      <c r="W34" s="8">
        <v>0.05</v>
      </c>
      <c r="X34" s="9">
        <f t="shared" si="0"/>
        <v>0</v>
      </c>
      <c r="Y34" s="9">
        <f t="shared" si="1"/>
        <v>100</v>
      </c>
    </row>
    <row r="35" spans="1:25" ht="18" customHeight="1" thickBot="1" x14ac:dyDescent="0.3">
      <c r="A35" s="29"/>
      <c r="B35" s="40" t="s">
        <v>34</v>
      </c>
      <c r="C35" s="41"/>
      <c r="D35" s="41"/>
      <c r="E35" s="41"/>
      <c r="F35" s="41"/>
      <c r="G35" s="42"/>
      <c r="H35" s="26" t="s">
        <v>9</v>
      </c>
      <c r="I35" s="19" t="str">
        <f>"$"&amp;$I$16*V32&amp;" - $"&amp;$I$16*W32</f>
        <v>$60 - $140</v>
      </c>
      <c r="J35" s="20" t="s">
        <v>3</v>
      </c>
      <c r="V35" s="7">
        <f>VALUE(LEFT(H34,2))</f>
        <v>0.01</v>
      </c>
      <c r="W35" s="6">
        <v>1</v>
      </c>
      <c r="X35" s="9">
        <f t="shared" si="0"/>
        <v>20</v>
      </c>
      <c r="Y35" s="9">
        <f t="shared" si="1"/>
        <v>2000</v>
      </c>
    </row>
    <row r="36" spans="1:25" ht="18" customHeight="1" thickBot="1" x14ac:dyDescent="0.3">
      <c r="A36" s="29"/>
      <c r="B36" s="43" t="s">
        <v>37</v>
      </c>
      <c r="C36" s="44"/>
      <c r="D36" s="44"/>
      <c r="E36" s="44"/>
      <c r="F36" s="44"/>
      <c r="G36" s="45"/>
      <c r="H36" s="26" t="s">
        <v>14</v>
      </c>
      <c r="I36" s="19" t="str">
        <f>"$"&amp;$I$16*V36&amp;" - $"&amp;$I$16*W36</f>
        <v>$0 - $100</v>
      </c>
      <c r="J36" s="20" t="s">
        <v>3</v>
      </c>
      <c r="V36" s="7">
        <f t="shared" si="2"/>
        <v>0</v>
      </c>
      <c r="W36" s="6">
        <v>0.05</v>
      </c>
      <c r="X36" s="9">
        <f t="shared" si="0"/>
        <v>0</v>
      </c>
      <c r="Y36" s="9">
        <f t="shared" si="1"/>
        <v>100</v>
      </c>
    </row>
    <row r="37" spans="1:25" ht="18" customHeight="1" x14ac:dyDescent="0.25">
      <c r="A37" s="52"/>
      <c r="B37" s="53"/>
      <c r="C37" s="53"/>
      <c r="D37" s="27"/>
      <c r="E37" s="27"/>
      <c r="F37" s="27"/>
      <c r="G37" s="27"/>
      <c r="H37" s="54" t="s">
        <v>20</v>
      </c>
      <c r="I37" s="55"/>
      <c r="J37" s="58"/>
      <c r="X37" s="9">
        <f>SUM(X17:X36)</f>
        <v>1480</v>
      </c>
      <c r="Y37" s="9">
        <f>SUM(Y17:Y36)</f>
        <v>5180</v>
      </c>
    </row>
    <row r="38" spans="1:25" ht="15" customHeight="1" thickBot="1" x14ac:dyDescent="0.3">
      <c r="A38" s="52"/>
      <c r="B38" s="53"/>
      <c r="C38" s="53"/>
      <c r="D38" s="27"/>
      <c r="E38" s="27"/>
      <c r="F38" s="27"/>
      <c r="G38" s="27"/>
      <c r="H38" s="56"/>
      <c r="I38" s="57"/>
      <c r="J38" s="59"/>
    </row>
    <row r="39" spans="1:25" ht="18.75" x14ac:dyDescent="0.3">
      <c r="A39" s="4"/>
      <c r="B39" s="4"/>
      <c r="C39" s="4"/>
      <c r="D39" s="4"/>
      <c r="E39" s="4"/>
      <c r="F39" s="4"/>
      <c r="G39" s="4"/>
      <c r="H39" s="5"/>
      <c r="I39" s="11"/>
      <c r="V39" s="10">
        <f>$I$16-X37</f>
        <v>520</v>
      </c>
      <c r="W39" s="10">
        <f>$I$16-Y37</f>
        <v>-3180</v>
      </c>
    </row>
    <row r="41" spans="1:25" x14ac:dyDescent="0.25">
      <c r="A41" s="4"/>
      <c r="B41" s="4"/>
      <c r="C41" s="4"/>
      <c r="D41" s="4"/>
      <c r="E41" s="4"/>
      <c r="F41" s="4"/>
      <c r="G41" s="4"/>
      <c r="H41" s="4"/>
      <c r="I41" s="4"/>
      <c r="J41" s="4"/>
    </row>
    <row r="46" spans="1:25" x14ac:dyDescent="0.25">
      <c r="B46" s="9"/>
    </row>
    <row r="48" spans="1:25" x14ac:dyDescent="0.25">
      <c r="B48" s="9"/>
    </row>
    <row r="49" spans="2:2" x14ac:dyDescent="0.25">
      <c r="B49" s="9"/>
    </row>
    <row r="50" spans="2:2" x14ac:dyDescent="0.25">
      <c r="B50" s="9"/>
    </row>
    <row r="51" spans="2:2" x14ac:dyDescent="0.25">
      <c r="B51" s="9"/>
    </row>
    <row r="52" spans="2:2" x14ac:dyDescent="0.25">
      <c r="B52" s="9"/>
    </row>
    <row r="53" spans="2:2" x14ac:dyDescent="0.25">
      <c r="B53" s="9"/>
    </row>
    <row r="54" spans="2:2" x14ac:dyDescent="0.25">
      <c r="B54" s="9"/>
    </row>
  </sheetData>
  <mergeCells count="31">
    <mergeCell ref="A11:J11"/>
    <mergeCell ref="A12:J12"/>
    <mergeCell ref="A37:A38"/>
    <mergeCell ref="B37:C38"/>
    <mergeCell ref="H37:I38"/>
    <mergeCell ref="J37:J38"/>
    <mergeCell ref="B35:G35"/>
    <mergeCell ref="B19:G19"/>
    <mergeCell ref="B15:G15"/>
    <mergeCell ref="B17:G17"/>
    <mergeCell ref="B18:G18"/>
    <mergeCell ref="B29:G29"/>
    <mergeCell ref="A16:H16"/>
    <mergeCell ref="B23:G23"/>
    <mergeCell ref="B28:G28"/>
    <mergeCell ref="A7:J9"/>
    <mergeCell ref="A13:R13"/>
    <mergeCell ref="B34:G34"/>
    <mergeCell ref="B33:G33"/>
    <mergeCell ref="B36:G36"/>
    <mergeCell ref="B22:G22"/>
    <mergeCell ref="B20:G20"/>
    <mergeCell ref="B25:G25"/>
    <mergeCell ref="B26:G26"/>
    <mergeCell ref="B21:G21"/>
    <mergeCell ref="B27:G27"/>
    <mergeCell ref="B30:G30"/>
    <mergeCell ref="B32:G32"/>
    <mergeCell ref="B24:G24"/>
    <mergeCell ref="B31:G31"/>
    <mergeCell ref="A10:J10"/>
  </mergeCells>
  <phoneticPr fontId="1" type="noConversion"/>
  <printOptions horizontalCentered="1" verticalCentered="1"/>
  <pageMargins left="0.25" right="0.25" top="0.75" bottom="0.75" header="0.3" footer="0.3"/>
  <pageSetup scale="68" orientation="landscape"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Innerworkings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Donaldson, Stephanie</dc:creator>
  <cp:lastModifiedBy>Anita James</cp:lastModifiedBy>
  <cp:lastPrinted>2015-08-12T13:37:08Z</cp:lastPrinted>
  <dcterms:created xsi:type="dcterms:W3CDTF">2012-07-09T19:30:20Z</dcterms:created>
  <dcterms:modified xsi:type="dcterms:W3CDTF">2015-09-01T15:26:13Z</dcterms:modified>
</cp:coreProperties>
</file>